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 Pinnacle Files\Department of Finance\Forms &amp; Templates\Property Tax Calculator\"/>
    </mc:Choice>
  </mc:AlternateContent>
  <xr:revisionPtr revIDLastSave="0" documentId="13_ncr:1_{7295C610-1BC5-484A-BF23-B0E819E531D7}" xr6:coauthVersionLast="47" xr6:coauthVersionMax="47" xr10:uidLastSave="{00000000-0000-0000-0000-000000000000}"/>
  <bookViews>
    <workbookView xWindow="28680" yWindow="1740" windowWidth="29040" windowHeight="15840" xr2:uid="{7D7EC856-820E-4D14-91BC-42FB9711B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E5" i="1"/>
  <c r="E4" i="1"/>
  <c r="C12" i="1"/>
  <c r="D5" i="1" s="1"/>
  <c r="D6" i="1" l="1"/>
  <c r="D4" i="1"/>
  <c r="D10" i="1"/>
  <c r="D11" i="1"/>
  <c r="D8" i="1"/>
  <c r="D9" i="1"/>
  <c r="E12" i="1"/>
  <c r="D7" i="1"/>
  <c r="D12" i="1" l="1"/>
</calcChain>
</file>

<file path=xl/sharedStrings.xml><?xml version="1.0" encoding="utf-8"?>
<sst xmlns="http://schemas.openxmlformats.org/spreadsheetml/2006/main" count="16" uniqueCount="16">
  <si>
    <t>Percentage</t>
  </si>
  <si>
    <t xml:space="preserve">Dollar Amount </t>
  </si>
  <si>
    <t>PROPERTY VALUE:</t>
  </si>
  <si>
    <t xml:space="preserve">Local Governments Collecting Property Taxes </t>
  </si>
  <si>
    <t>Larimer County</t>
  </si>
  <si>
    <t>Loveland</t>
  </si>
  <si>
    <t>Thompson Valley Hlth Svc Dst</t>
  </si>
  <si>
    <t>N Colo Water Cons Dist</t>
  </si>
  <si>
    <t>Larimer Co Pest Ctrl Dst</t>
  </si>
  <si>
    <t>Thompson R2-J Gen Fund</t>
  </si>
  <si>
    <t>Thompson R2-J Bond Pymt</t>
  </si>
  <si>
    <t xml:space="preserve">West Boyd Metropolitan District #3 Property Tax Calculator </t>
  </si>
  <si>
    <t>Property Value Assessed by Larimer County Assessor  - Input Value Above to Calculate</t>
  </si>
  <si>
    <t>West Boyd Metro Dist #3</t>
  </si>
  <si>
    <t>Total Property Taxes Based on Property Value &amp; Non-Residential Assessment Rate of 27.90%</t>
  </si>
  <si>
    <t>2022 Mill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</si>
</sst>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8" applyNumberFormat="0" applyAlignment="0" applyProtection="0"/>
    <xf numFmtId="0" fontId="4" fillId="3" borderId="9" applyNumberFormat="0" applyAlignment="0" applyProtection="0"/>
    <xf numFmtId="0" fontId="6" fillId="4" borderId="12" applyNumberFormat="0" applyAlignment="0" applyProtection="0"/>
    <xf numFmtId="0" fontId="7" fillId="4" borderId="9" applyNumberFormat="0" applyAlignment="0" applyProtection="0"/>
    <xf numFmtId="0" fontId="1" fillId="5" borderId="13" applyNumberFormat="0" applyFont="0" applyAlignment="0" applyProtection="0"/>
  </cellStyleXfs>
  <cellXfs count="22">
    <xf numFmtId="0" fontId="0" fillId="0" borderId="0" xfId="0"/>
    <xf numFmtId="0" fontId="0" fillId="0" borderId="6" xfId="0" applyBorder="1" applyAlignment="1">
      <alignment horizontal="left" indent="1"/>
    </xf>
    <xf numFmtId="10" fontId="0" fillId="0" borderId="1" xfId="2" applyNumberFormat="1" applyFont="1" applyBorder="1"/>
    <xf numFmtId="0" fontId="0" fillId="0" borderId="10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11" xfId="2" applyNumberFormat="1" applyFont="1" applyBorder="1"/>
    <xf numFmtId="0" fontId="3" fillId="2" borderId="5" xfId="3" applyBorder="1"/>
    <xf numFmtId="6" fontId="4" fillId="3" borderId="18" xfId="4" applyNumberFormat="1" applyBorder="1" applyAlignment="1" applyProtection="1">
      <protection locked="0"/>
    </xf>
    <xf numFmtId="0" fontId="6" fillId="4" borderId="19" xfId="5" applyBorder="1" applyAlignment="1">
      <alignment horizontal="right" indent="1"/>
    </xf>
    <xf numFmtId="10" fontId="7" fillId="4" borderId="20" xfId="6" applyNumberFormat="1" applyBorder="1"/>
    <xf numFmtId="44" fontId="7" fillId="4" borderId="21" xfId="6" applyNumberFormat="1" applyBorder="1"/>
    <xf numFmtId="0" fontId="2" fillId="0" borderId="2" xfId="0" applyFont="1" applyBorder="1" applyAlignment="1">
      <alignment horizontal="left"/>
    </xf>
    <xf numFmtId="164" fontId="0" fillId="0" borderId="1" xfId="0" applyNumberFormat="1" applyBorder="1"/>
    <xf numFmtId="164" fontId="0" fillId="0" borderId="11" xfId="0" applyNumberFormat="1" applyBorder="1"/>
    <xf numFmtId="164" fontId="7" fillId="4" borderId="20" xfId="6" applyNumberFormat="1" applyBorder="1"/>
    <xf numFmtId="8" fontId="0" fillId="0" borderId="7" xfId="1" applyNumberFormat="1" applyFont="1" applyBorder="1"/>
    <xf numFmtId="0" fontId="2" fillId="0" borderId="3" xfId="0" applyFont="1" applyBorder="1" applyAlignment="1">
      <alignment horizontal="center" wrapText="1"/>
    </xf>
    <xf numFmtId="0" fontId="8" fillId="5" borderId="14" xfId="7" applyFont="1" applyBorder="1" applyAlignment="1">
      <alignment horizontal="right"/>
    </xf>
    <xf numFmtId="0" fontId="5" fillId="5" borderId="15" xfId="7" applyFont="1" applyBorder="1" applyAlignment="1">
      <alignment horizontal="right"/>
    </xf>
    <xf numFmtId="0" fontId="5" fillId="5" borderId="16" xfId="7" applyFont="1" applyBorder="1" applyAlignment="1">
      <alignment horizontal="right"/>
    </xf>
    <xf numFmtId="0" fontId="5" fillId="5" borderId="17" xfId="7" applyFont="1" applyBorder="1" applyAlignment="1">
      <alignment horizontal="right"/>
    </xf>
  </cellXfs>
  <cellStyles count="8">
    <cellStyle name="Calculation" xfId="6" builtinId="22"/>
    <cellStyle name="Check Cell" xfId="3" builtinId="23"/>
    <cellStyle name="Currency" xfId="1" builtinId="4"/>
    <cellStyle name="Input" xfId="4" builtinId="20"/>
    <cellStyle name="Normal" xfId="0" builtinId="0"/>
    <cellStyle name="Note" xfId="7" builtinId="10"/>
    <cellStyle name="Output" xfId="5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D3E-0436-4D8D-8E3D-5A8E3F5F11AC}">
  <sheetPr>
    <pageSetUpPr fitToPage="1"/>
  </sheetPr>
  <dimension ref="B1:E12"/>
  <sheetViews>
    <sheetView tabSelected="1" zoomScaleNormal="100" workbookViewId="0">
      <selection activeCell="B2" sqref="B2:E2"/>
    </sheetView>
  </sheetViews>
  <sheetFormatPr defaultRowHeight="15" x14ac:dyDescent="0.25"/>
  <cols>
    <col min="1" max="1" width="3.140625" customWidth="1"/>
    <col min="2" max="2" width="85.28515625" bestFit="1" customWidth="1"/>
    <col min="3" max="4" width="12.140625" bestFit="1" customWidth="1"/>
    <col min="5" max="5" width="14" bestFit="1" customWidth="1"/>
  </cols>
  <sheetData>
    <row r="1" spans="2:5" ht="15.75" thickBot="1" x14ac:dyDescent="0.3">
      <c r="B1" s="7" t="s">
        <v>11</v>
      </c>
      <c r="C1" s="21" t="s">
        <v>2</v>
      </c>
      <c r="D1" s="21"/>
      <c r="E1" s="8">
        <v>1400000</v>
      </c>
    </row>
    <row r="2" spans="2:5" ht="15.75" thickBot="1" x14ac:dyDescent="0.3">
      <c r="B2" s="18" t="s">
        <v>12</v>
      </c>
      <c r="C2" s="19"/>
      <c r="D2" s="19"/>
      <c r="E2" s="20"/>
    </row>
    <row r="3" spans="2:5" ht="30.75" thickBot="1" x14ac:dyDescent="0.3">
      <c r="B3" s="12" t="s">
        <v>3</v>
      </c>
      <c r="C3" s="17" t="s">
        <v>15</v>
      </c>
      <c r="D3" s="4" t="s">
        <v>0</v>
      </c>
      <c r="E3" s="5" t="s">
        <v>1</v>
      </c>
    </row>
    <row r="4" spans="2:5" x14ac:dyDescent="0.25">
      <c r="B4" s="1" t="s">
        <v>9</v>
      </c>
      <c r="C4" s="13">
        <v>37.438000000000002</v>
      </c>
      <c r="D4" s="2">
        <f t="shared" ref="D4:D10" si="0">C4/$C$12</f>
        <v>0.3580185521660133</v>
      </c>
      <c r="E4" s="16">
        <f t="shared" ref="E4:E11" si="1">(($E$1*0.279)/1000)*C4</f>
        <v>14623.282800000004</v>
      </c>
    </row>
    <row r="5" spans="2:5" x14ac:dyDescent="0.25">
      <c r="B5" s="1" t="s">
        <v>13</v>
      </c>
      <c r="C5" s="13">
        <v>25</v>
      </c>
      <c r="D5" s="2">
        <f t="shared" si="0"/>
        <v>0.23907430429377455</v>
      </c>
      <c r="E5" s="16">
        <f t="shared" si="1"/>
        <v>9765.0000000000018</v>
      </c>
    </row>
    <row r="6" spans="2:5" x14ac:dyDescent="0.25">
      <c r="B6" s="3" t="s">
        <v>4</v>
      </c>
      <c r="C6" s="14">
        <v>22.436</v>
      </c>
      <c r="D6" s="6">
        <f t="shared" si="0"/>
        <v>0.21455484364540503</v>
      </c>
      <c r="E6" s="16">
        <f t="shared" si="1"/>
        <v>8763.5016000000014</v>
      </c>
    </row>
    <row r="7" spans="2:5" x14ac:dyDescent="0.25">
      <c r="B7" s="1" t="s">
        <v>5</v>
      </c>
      <c r="C7" s="13">
        <v>9.5640000000000001</v>
      </c>
      <c r="D7" s="2">
        <f t="shared" si="0"/>
        <v>9.1460265850626388E-2</v>
      </c>
      <c r="E7" s="16">
        <f t="shared" si="1"/>
        <v>3735.6984000000007</v>
      </c>
    </row>
    <row r="8" spans="2:5" x14ac:dyDescent="0.25">
      <c r="B8" s="1" t="s">
        <v>10</v>
      </c>
      <c r="C8" s="13">
        <v>7.133</v>
      </c>
      <c r="D8" s="2">
        <f t="shared" si="0"/>
        <v>6.8212680501099757E-2</v>
      </c>
      <c r="E8" s="16">
        <f t="shared" si="1"/>
        <v>2786.1498000000006</v>
      </c>
    </row>
    <row r="9" spans="2:5" x14ac:dyDescent="0.25">
      <c r="B9" s="1" t="s">
        <v>6</v>
      </c>
      <c r="C9" s="13">
        <v>1.857</v>
      </c>
      <c r="D9" s="2">
        <f t="shared" si="0"/>
        <v>1.7758439322941574E-2</v>
      </c>
      <c r="E9" s="16">
        <f t="shared" si="1"/>
        <v>725.34420000000011</v>
      </c>
    </row>
    <row r="10" spans="2:5" x14ac:dyDescent="0.25">
      <c r="B10" s="1" t="s">
        <v>7</v>
      </c>
      <c r="C10" s="13">
        <v>1</v>
      </c>
      <c r="D10" s="2">
        <f t="shared" si="0"/>
        <v>9.5629721717509827E-3</v>
      </c>
      <c r="E10" s="16">
        <f t="shared" si="1"/>
        <v>390.60000000000008</v>
      </c>
    </row>
    <row r="11" spans="2:5" ht="15.75" thickBot="1" x14ac:dyDescent="0.3">
      <c r="B11" s="1" t="s">
        <v>8</v>
      </c>
      <c r="C11" s="13">
        <v>0.14199999999999999</v>
      </c>
      <c r="D11" s="2">
        <f t="shared" ref="D11" si="2">C11/$C$12</f>
        <v>1.3579420483886392E-3</v>
      </c>
      <c r="E11" s="16">
        <f t="shared" si="1"/>
        <v>55.465200000000003</v>
      </c>
    </row>
    <row r="12" spans="2:5" ht="15.75" thickBot="1" x14ac:dyDescent="0.3">
      <c r="B12" s="9" t="s">
        <v>14</v>
      </c>
      <c r="C12" s="15">
        <f>SUM(C4:C11)</f>
        <v>104.56999999999998</v>
      </c>
      <c r="D12" s="10">
        <f>SUM(D4:D11)</f>
        <v>1</v>
      </c>
      <c r="E12" s="11">
        <f>SUM(E4:E11)</f>
        <v>40845.042000000009</v>
      </c>
    </row>
  </sheetData>
  <sheetProtection algorithmName="SHA-512" hashValue="y9Cw5zb8/L8MSlVaV9ekcVmsvJBb0n9bT80a0ieRLKIo9LNRI62ZSY6juIioPJ15ffNz1q4bclsUw4LpEr4AVw==" saltValue="VDytlqgKuIcSzLISvxxQyQ==" spinCount="100000" sheet="1" objects="1" scenarios="1"/>
  <mergeCells count="2">
    <mergeCell ref="B2:E2"/>
    <mergeCell ref="C1:D1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Myers</dc:creator>
  <cp:lastModifiedBy>Irene Buenavista</cp:lastModifiedBy>
  <cp:lastPrinted>2020-04-07T17:07:07Z</cp:lastPrinted>
  <dcterms:created xsi:type="dcterms:W3CDTF">2017-08-29T19:21:44Z</dcterms:created>
  <dcterms:modified xsi:type="dcterms:W3CDTF">2023-12-12T18:19:31Z</dcterms:modified>
</cp:coreProperties>
</file>